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E162BD56-3485-499E-BC90-6F8A5E4A63A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7" i="1"/>
  <c r="H7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G9" i="1"/>
  <c r="F9" i="1"/>
  <c r="D9" i="1"/>
  <c r="E79" i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H37" i="1"/>
  <c r="E37" i="1"/>
  <c r="E27" i="1"/>
  <c r="H27" i="1" s="1"/>
  <c r="E17" i="1"/>
  <c r="H17" i="1" s="1"/>
  <c r="D81" i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<sst xmlns="http://schemas.openxmlformats.org/spreadsheetml/2006/main" count="92" uniqueCount="92">
  <si>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</si>
  <si>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</si>
  <si>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</si>
  <si>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</si>
  <si>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</si>
  <si>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</si>
  <si>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</si>
  <si>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</si>
  <si>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</si>
  <si>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</si>
  <si>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</si>
  <si>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</si>
  <si>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</si>
  <si>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</si>
  <si>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</si>
  <si>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</si>
  <si>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</si>
  <si>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</si>
  <si>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</si>
  <si>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</si>
  <si>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</si>
  <si>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</si>
  <si>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</si>
  <si>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</si>
  <si>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</si>
  <si>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</si>
  <si>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</si>
  <si>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</si>
  <si>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</si>
  <si>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</si>
  <si>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</si>
  <si>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</si>
  <si>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</si>
  <si>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</si>
  <si>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</si>
  <si>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</si>
  <si>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</si>
  <si>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</si>
  <si>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</si>
  <si>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</si>
  <si>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</si>
  <si>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</si>
  <si>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</si>
  <si>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</si>
  <si>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</si>
  <si>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</si>
  <si>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</si>
  <si>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</si>
  <si>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</si>
  <si>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</si>
  <si>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</si>
  <si>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</si>
  <si>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</si>
  <si>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</si>
  <si>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</si>
  <si>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</si>
  <si>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</si>
  <si>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</si>
  <si>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</si>
  <si>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</si>
  <si>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</si>
  <si>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</si>
  <si>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</si>
  <si>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</si>
  <si>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</si>
  <si>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</si>
  <si>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</si>
  <si>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</si>
  <si>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</si>
  <si>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</si>
  <si>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</si>
  <si>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</si>
  <si>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</si>
  <si>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</si>
  <si>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</si>
  <si>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</si>
  <si>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</si>
  <si>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</si>
  <si>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</si>
  <si>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</si>
  <si>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</si>
  <si>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</si>
  <si>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</si>
  <si>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</si>
  <si>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</si>
  <si>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</si>
  <si>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</si>
  <si>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Lic. Joni Jacinta Barajas González</t>
  </si>
  <si>
    <t xml:space="preserve">Lic. María del Refugio Murillo Carbajal </t>
  </si>
  <si>
    <t>Directora</t>
  </si>
  <si>
    <t>Jefe de Deparameto Administrativo</t>
  </si>
  <si>
    <t>FOMENTO Y DESARROLLO ARTESANAL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</si>
</sst>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2" sqref="B2:H88"/>
    </sheetView>
  </sheetViews>
  <sheetFormatPr baseColWidth="10" defaultColWidth="11.42578125" defaultRowHeight="12" x14ac:dyDescent="0.2"/>
  <cols>
    <col min="1" max="1" width="4.7109375" style="1" customWidth="1"/>
    <col min="2" max="2" width="57.5703125" style="1" customWidth="1"/>
    <col min="3" max="3" width="22.7109375" style="1" customWidth="1"/>
    <col min="4" max="4" width="19" style="1" customWidth="1"/>
    <col min="5" max="5" width="15.5703125" style="1" customWidth="1"/>
    <col min="6" max="6" width="17.42578125" style="1" customWidth="1"/>
    <col min="7" max="7" width="15.85546875" style="1" customWidth="1"/>
    <col min="8" max="8" width="20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3" t="s">
        <v>91</v>
      </c>
      <c r="C2" s="34"/>
      <c r="D2" s="34"/>
      <c r="E2" s="34"/>
      <c r="F2" s="34"/>
      <c r="G2" s="34"/>
      <c r="H2" s="35"/>
    </row>
    <row r="3" spans="2:9" x14ac:dyDescent="0.2">
      <c r="B3" s="36" t="s">
        <v>1</v>
      </c>
      <c r="C3" s="37"/>
      <c r="D3" s="37"/>
      <c r="E3" s="37"/>
      <c r="F3" s="37"/>
      <c r="G3" s="37"/>
      <c r="H3" s="38"/>
    </row>
    <row r="4" spans="2:9" x14ac:dyDescent="0.2">
      <c r="B4" s="36" t="s">
        <v>2</v>
      </c>
      <c r="C4" s="37"/>
      <c r="D4" s="37"/>
      <c r="E4" s="37"/>
      <c r="F4" s="37"/>
      <c r="G4" s="37"/>
      <c r="H4" s="38"/>
    </row>
    <row r="5" spans="2:9" ht="12.6" customHeight="1" thickBot="1" x14ac:dyDescent="0.25">
      <c r="B5" s="39" t="s">
        <v>86</v>
      </c>
      <c r="C5" s="40"/>
      <c r="D5" s="40"/>
      <c r="E5" s="40"/>
      <c r="F5" s="40"/>
      <c r="G5" s="40"/>
      <c r="H5" s="41"/>
    </row>
    <row r="6" spans="2:9" ht="12.75" thickBot="1" x14ac:dyDescent="0.25">
      <c r="B6" s="42" t="s">
        <v>3</v>
      </c>
      <c r="C6" s="45" t="s">
        <v>4</v>
      </c>
      <c r="D6" s="46"/>
      <c r="E6" s="46"/>
      <c r="F6" s="46"/>
      <c r="G6" s="47"/>
      <c r="H6" s="48" t="s">
        <v>5</v>
      </c>
    </row>
    <row r="7" spans="2:9" ht="24.75" thickBot="1" x14ac:dyDescent="0.25">
      <c r="B7" s="4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9"/>
    </row>
    <row r="8" spans="2:9" ht="15.75" customHeight="1" thickBot="1" x14ac:dyDescent="0.25">
      <c r="B8" s="4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7357697.7000000002</v>
      </c>
      <c r="D9" s="16">
        <f>SUM(D10:D16)</f>
        <v>4122.1000000000004</v>
      </c>
      <c r="E9" s="16">
        <f t="shared" ref="E9:E26" si="0">C9+D9</f>
        <v>7361819.7999999998</v>
      </c>
      <c r="F9" s="16">
        <f>SUM(F10:F16)</f>
        <v>7246758.8699999992</v>
      </c>
      <c r="G9" s="16">
        <f>SUM(G10:G16)</f>
        <v>7246758.8699999992</v>
      </c>
      <c r="H9" s="16">
        <f t="shared" ref="H9:H40" si="1">E9-F9</f>
        <v>115060.93000000063</v>
      </c>
    </row>
    <row r="10" spans="2:9" ht="12" customHeight="1" x14ac:dyDescent="0.2">
      <c r="B10" s="11" t="s">
        <v>14</v>
      </c>
      <c r="C10" s="12">
        <v>4248852.01</v>
      </c>
      <c r="D10" s="13">
        <v>0</v>
      </c>
      <c r="E10" s="18">
        <f t="shared" si="0"/>
        <v>4248852.01</v>
      </c>
      <c r="F10" s="12">
        <v>4232594.66</v>
      </c>
      <c r="G10" s="12">
        <v>4232594.66</v>
      </c>
      <c r="H10" s="20">
        <f t="shared" si="1"/>
        <v>16257.349999999627</v>
      </c>
    </row>
    <row r="11" spans="2:9" ht="12" customHeight="1" x14ac:dyDescent="0.2">
      <c r="B11" s="11" t="s">
        <v>15</v>
      </c>
      <c r="C11" s="12">
        <v>35468.660000000003</v>
      </c>
      <c r="D11" s="13">
        <v>0</v>
      </c>
      <c r="E11" s="18">
        <f t="shared" si="0"/>
        <v>35468.660000000003</v>
      </c>
      <c r="F11" s="12">
        <v>35468.660000000003</v>
      </c>
      <c r="G11" s="12">
        <v>35468.660000000003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1639893.46</v>
      </c>
      <c r="D12" s="13">
        <v>999.6</v>
      </c>
      <c r="E12" s="18">
        <f t="shared" si="0"/>
        <v>1640893.06</v>
      </c>
      <c r="F12" s="12">
        <v>1571726.84</v>
      </c>
      <c r="G12" s="12">
        <v>1571726.84</v>
      </c>
      <c r="H12" s="20">
        <f t="shared" si="1"/>
        <v>69166.219999999972</v>
      </c>
    </row>
    <row r="13" spans="2:9" ht="12" customHeight="1" x14ac:dyDescent="0.2">
      <c r="B13" s="11" t="s">
        <v>17</v>
      </c>
      <c r="C13" s="12">
        <v>1112843.57</v>
      </c>
      <c r="D13" s="13">
        <v>0</v>
      </c>
      <c r="E13" s="18">
        <f>C13+D13</f>
        <v>1112843.57</v>
      </c>
      <c r="F13" s="12">
        <v>1098292.77</v>
      </c>
      <c r="G13" s="12">
        <v>1098292.77</v>
      </c>
      <c r="H13" s="20">
        <f t="shared" si="1"/>
        <v>14550.800000000047</v>
      </c>
    </row>
    <row r="14" spans="2:9" ht="12" customHeight="1" x14ac:dyDescent="0.2">
      <c r="B14" s="11" t="s">
        <v>18</v>
      </c>
      <c r="C14" s="12">
        <v>269640</v>
      </c>
      <c r="D14" s="13">
        <v>3122.5</v>
      </c>
      <c r="E14" s="18">
        <f t="shared" si="0"/>
        <v>272762.5</v>
      </c>
      <c r="F14" s="12">
        <v>264019.51</v>
      </c>
      <c r="G14" s="12">
        <v>264019.51</v>
      </c>
      <c r="H14" s="20">
        <f t="shared" si="1"/>
        <v>8742.9899999999907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51000</v>
      </c>
      <c r="D16" s="13">
        <v>0</v>
      </c>
      <c r="E16" s="18">
        <f t="shared" si="0"/>
        <v>51000</v>
      </c>
      <c r="F16" s="12">
        <v>44656.43</v>
      </c>
      <c r="G16" s="12">
        <v>44656.43</v>
      </c>
      <c r="H16" s="20">
        <f t="shared" si="1"/>
        <v>6343.57</v>
      </c>
    </row>
    <row r="17" spans="2:8" ht="24" customHeight="1" x14ac:dyDescent="0.2">
      <c r="B17" s="6" t="s">
        <v>21</v>
      </c>
      <c r="C17" s="16">
        <f>SUM(C18:C26)</f>
        <v>2000000</v>
      </c>
      <c r="D17" s="16">
        <f>SUM(D18:D26)</f>
        <v>1372033.77</v>
      </c>
      <c r="E17" s="16">
        <f t="shared" si="0"/>
        <v>3372033.77</v>
      </c>
      <c r="F17" s="16">
        <f>SUM(F18:F26)</f>
        <v>3324924.3200000003</v>
      </c>
      <c r="G17" s="16">
        <f>SUM(G18:G26)</f>
        <v>3324924.3200000003</v>
      </c>
      <c r="H17" s="16">
        <f t="shared" si="1"/>
        <v>47109.449999999721</v>
      </c>
    </row>
    <row r="18" spans="2:8" ht="24" x14ac:dyDescent="0.2">
      <c r="B18" s="9" t="s">
        <v>22</v>
      </c>
      <c r="C18" s="12">
        <v>0</v>
      </c>
      <c r="D18" s="13">
        <v>127950</v>
      </c>
      <c r="E18" s="18">
        <f t="shared" si="0"/>
        <v>127950</v>
      </c>
      <c r="F18" s="12">
        <v>127316.06</v>
      </c>
      <c r="G18" s="12">
        <v>127316.06</v>
      </c>
      <c r="H18" s="20">
        <f t="shared" si="1"/>
        <v>633.94000000000233</v>
      </c>
    </row>
    <row r="19" spans="2:8" ht="12" customHeight="1" x14ac:dyDescent="0.2">
      <c r="B19" s="9" t="s">
        <v>23</v>
      </c>
      <c r="C19" s="12">
        <v>0</v>
      </c>
      <c r="D19" s="13">
        <v>21900</v>
      </c>
      <c r="E19" s="18">
        <f t="shared" si="0"/>
        <v>21900</v>
      </c>
      <c r="F19" s="12">
        <v>20816.919999999998</v>
      </c>
      <c r="G19" s="12">
        <v>20816.919999999998</v>
      </c>
      <c r="H19" s="20">
        <f t="shared" si="1"/>
        <v>1083.0800000000017</v>
      </c>
    </row>
    <row r="20" spans="2:8" ht="12" customHeight="1" x14ac:dyDescent="0.2">
      <c r="B20" s="9" t="s">
        <v>24</v>
      </c>
      <c r="C20" s="12">
        <v>2000000</v>
      </c>
      <c r="D20" s="13">
        <v>925299</v>
      </c>
      <c r="E20" s="18">
        <f t="shared" si="0"/>
        <v>2925299</v>
      </c>
      <c r="F20" s="12">
        <v>2884035.27</v>
      </c>
      <c r="G20" s="12">
        <v>2884035.27</v>
      </c>
      <c r="H20" s="20">
        <f t="shared" si="1"/>
        <v>41263.729999999981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7500</v>
      </c>
      <c r="E22" s="18">
        <f t="shared" si="0"/>
        <v>7500</v>
      </c>
      <c r="F22" s="12">
        <v>7091.9</v>
      </c>
      <c r="G22" s="12">
        <v>7091.9</v>
      </c>
      <c r="H22" s="20">
        <f t="shared" si="1"/>
        <v>408.10000000000036</v>
      </c>
    </row>
    <row r="23" spans="2:8" ht="12" customHeight="1" x14ac:dyDescent="0.2">
      <c r="B23" s="9" t="s">
        <v>27</v>
      </c>
      <c r="C23" s="12">
        <v>0</v>
      </c>
      <c r="D23" s="13">
        <v>156734.76999999999</v>
      </c>
      <c r="E23" s="18">
        <f t="shared" si="0"/>
        <v>156734.76999999999</v>
      </c>
      <c r="F23" s="12">
        <v>154099.76</v>
      </c>
      <c r="G23" s="12">
        <v>154099.76</v>
      </c>
      <c r="H23" s="20">
        <f t="shared" si="1"/>
        <v>2635.0099999999802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132650</v>
      </c>
      <c r="E26" s="18">
        <f t="shared" si="0"/>
        <v>132650</v>
      </c>
      <c r="F26" s="12">
        <v>131564.41</v>
      </c>
      <c r="G26" s="12">
        <v>131564.41</v>
      </c>
      <c r="H26" s="20">
        <f t="shared" si="1"/>
        <v>1085.5899999999965</v>
      </c>
    </row>
    <row r="27" spans="2:8" ht="20.100000000000001" customHeight="1" x14ac:dyDescent="0.2">
      <c r="B27" s="6" t="s">
        <v>31</v>
      </c>
      <c r="C27" s="16">
        <f>SUM(C28:C36)</f>
        <v>500000</v>
      </c>
      <c r="D27" s="16">
        <f>SUM(D28:D36)</f>
        <v>1392966.23</v>
      </c>
      <c r="E27" s="16">
        <f>D27+C27</f>
        <v>1892966.23</v>
      </c>
      <c r="F27" s="16">
        <f>SUM(F28:F36)</f>
        <v>1838580.08</v>
      </c>
      <c r="G27" s="16">
        <f>SUM(G28:G36)</f>
        <v>1838580.08</v>
      </c>
      <c r="H27" s="16">
        <f t="shared" si="1"/>
        <v>54386.149999999907</v>
      </c>
    </row>
    <row r="28" spans="2:8" x14ac:dyDescent="0.2">
      <c r="B28" s="9" t="s">
        <v>32</v>
      </c>
      <c r="C28" s="12">
        <v>0</v>
      </c>
      <c r="D28" s="13">
        <v>132900</v>
      </c>
      <c r="E28" s="18">
        <f t="shared" ref="E28:E36" si="2">C28+D28</f>
        <v>132900</v>
      </c>
      <c r="F28" s="12">
        <v>123234.98</v>
      </c>
      <c r="G28" s="12">
        <v>123234.98</v>
      </c>
      <c r="H28" s="20">
        <f t="shared" si="1"/>
        <v>9665.0200000000041</v>
      </c>
    </row>
    <row r="29" spans="2:8" x14ac:dyDescent="0.2">
      <c r="B29" s="9" t="s">
        <v>33</v>
      </c>
      <c r="C29" s="12">
        <v>0</v>
      </c>
      <c r="D29" s="13">
        <v>150337</v>
      </c>
      <c r="E29" s="18">
        <f t="shared" si="2"/>
        <v>150337</v>
      </c>
      <c r="F29" s="12">
        <v>136628.26</v>
      </c>
      <c r="G29" s="12">
        <v>136628.26</v>
      </c>
      <c r="H29" s="20">
        <f t="shared" si="1"/>
        <v>13708.739999999991</v>
      </c>
    </row>
    <row r="30" spans="2:8" ht="12" customHeight="1" x14ac:dyDescent="0.2">
      <c r="B30" s="9" t="s">
        <v>34</v>
      </c>
      <c r="C30" s="12">
        <v>200000</v>
      </c>
      <c r="D30" s="13">
        <v>-94100</v>
      </c>
      <c r="E30" s="18">
        <f t="shared" si="2"/>
        <v>105900</v>
      </c>
      <c r="F30" s="12">
        <v>105376.47</v>
      </c>
      <c r="G30" s="12">
        <v>105376.47</v>
      </c>
      <c r="H30" s="20">
        <f t="shared" si="1"/>
        <v>523.52999999999884</v>
      </c>
    </row>
    <row r="31" spans="2:8" x14ac:dyDescent="0.2">
      <c r="B31" s="9" t="s">
        <v>35</v>
      </c>
      <c r="C31" s="12">
        <v>0</v>
      </c>
      <c r="D31" s="13">
        <v>428166</v>
      </c>
      <c r="E31" s="18">
        <f t="shared" si="2"/>
        <v>428166</v>
      </c>
      <c r="F31" s="12">
        <v>425447.09</v>
      </c>
      <c r="G31" s="12">
        <v>425447.09</v>
      </c>
      <c r="H31" s="20">
        <f t="shared" si="1"/>
        <v>2718.9099999999744</v>
      </c>
    </row>
    <row r="32" spans="2:8" ht="24" x14ac:dyDescent="0.2">
      <c r="B32" s="9" t="s">
        <v>36</v>
      </c>
      <c r="C32" s="12">
        <v>0</v>
      </c>
      <c r="D32" s="13">
        <v>252950</v>
      </c>
      <c r="E32" s="18">
        <f t="shared" si="2"/>
        <v>252950</v>
      </c>
      <c r="F32" s="12">
        <v>252801.88</v>
      </c>
      <c r="G32" s="12">
        <v>252801.88</v>
      </c>
      <c r="H32" s="20">
        <f t="shared" si="1"/>
        <v>148.11999999999534</v>
      </c>
    </row>
    <row r="33" spans="2:8" x14ac:dyDescent="0.2">
      <c r="B33" s="9" t="s">
        <v>37</v>
      </c>
      <c r="C33" s="12">
        <v>300000</v>
      </c>
      <c r="D33" s="13">
        <v>-102599</v>
      </c>
      <c r="E33" s="18">
        <f t="shared" si="2"/>
        <v>197401</v>
      </c>
      <c r="F33" s="12">
        <v>196923.38</v>
      </c>
      <c r="G33" s="12">
        <v>196923.38</v>
      </c>
      <c r="H33" s="20">
        <f t="shared" si="1"/>
        <v>477.61999999999534</v>
      </c>
    </row>
    <row r="34" spans="2:8" x14ac:dyDescent="0.2">
      <c r="B34" s="9" t="s">
        <v>38</v>
      </c>
      <c r="C34" s="12">
        <v>0</v>
      </c>
      <c r="D34" s="13">
        <v>342577</v>
      </c>
      <c r="E34" s="18">
        <f t="shared" si="2"/>
        <v>342577</v>
      </c>
      <c r="F34" s="12">
        <v>316004.45</v>
      </c>
      <c r="G34" s="12">
        <v>316004.45</v>
      </c>
      <c r="H34" s="20">
        <f t="shared" si="1"/>
        <v>26572.549999999988</v>
      </c>
    </row>
    <row r="35" spans="2:8" x14ac:dyDescent="0.2">
      <c r="B35" s="9" t="s">
        <v>39</v>
      </c>
      <c r="C35" s="12">
        <v>0</v>
      </c>
      <c r="D35" s="13">
        <v>133212.23000000001</v>
      </c>
      <c r="E35" s="18">
        <f t="shared" si="2"/>
        <v>133212.23000000001</v>
      </c>
      <c r="F35" s="12">
        <v>133127.01</v>
      </c>
      <c r="G35" s="12">
        <v>133127.01</v>
      </c>
      <c r="H35" s="20">
        <f t="shared" si="1"/>
        <v>85.220000000001164</v>
      </c>
    </row>
    <row r="36" spans="2:8" x14ac:dyDescent="0.2">
      <c r="B36" s="9" t="s">
        <v>40</v>
      </c>
      <c r="C36" s="12">
        <v>0</v>
      </c>
      <c r="D36" s="13">
        <v>149523</v>
      </c>
      <c r="E36" s="18">
        <f t="shared" si="2"/>
        <v>149523</v>
      </c>
      <c r="F36" s="12">
        <v>149036.56</v>
      </c>
      <c r="G36" s="12">
        <v>149036.56</v>
      </c>
      <c r="H36" s="20">
        <f t="shared" si="1"/>
        <v>486.44000000000233</v>
      </c>
    </row>
    <row r="37" spans="2:8" ht="20.100000000000001" customHeight="1" x14ac:dyDescent="0.2">
      <c r="B37" s="7" t="s">
        <v>41</v>
      </c>
      <c r="C37" s="16">
        <f>SUM(C38:C46)</f>
        <v>300000</v>
      </c>
      <c r="D37" s="16">
        <f>SUM(D38:D46)</f>
        <v>835947.14</v>
      </c>
      <c r="E37" s="16">
        <f>C37+D37</f>
        <v>1135947.1400000001</v>
      </c>
      <c r="F37" s="16">
        <f>SUM(F38:F46)</f>
        <v>1087438.1100000001</v>
      </c>
      <c r="G37" s="16">
        <f>SUM(G38:G46)</f>
        <v>1087438.1100000001</v>
      </c>
      <c r="H37" s="16">
        <f t="shared" si="1"/>
        <v>48509.030000000028</v>
      </c>
    </row>
    <row r="38" spans="2:8" ht="12" customHeight="1" x14ac:dyDescent="0.2">
      <c r="B38" s="9" t="s">
        <v>42</v>
      </c>
      <c r="C38" s="12">
        <v>0</v>
      </c>
      <c r="D38" s="13">
        <v>468019.19</v>
      </c>
      <c r="E38" s="18">
        <f t="shared" ref="E38:E79" si="3">C38+D38</f>
        <v>468019.19</v>
      </c>
      <c r="F38" s="12">
        <v>419961.19</v>
      </c>
      <c r="G38" s="12">
        <v>419961.19</v>
      </c>
      <c r="H38" s="20">
        <f t="shared" si="1"/>
        <v>48058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300000</v>
      </c>
      <c r="D41" s="13">
        <v>367927.95</v>
      </c>
      <c r="E41" s="18">
        <f t="shared" si="3"/>
        <v>667927.94999999995</v>
      </c>
      <c r="F41" s="12">
        <v>667476.92000000004</v>
      </c>
      <c r="G41" s="12">
        <v>667476.92000000004</v>
      </c>
      <c r="H41" s="20">
        <f t="shared" ref="H41:H72" si="4">E41-F41</f>
        <v>451.02999999991152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392244.46</v>
      </c>
      <c r="E47" s="16">
        <f t="shared" si="3"/>
        <v>392244.46</v>
      </c>
      <c r="F47" s="16">
        <f>SUM(F48:F56)</f>
        <v>392147.33</v>
      </c>
      <c r="G47" s="16">
        <f>SUM(G48:G56)</f>
        <v>392147.33</v>
      </c>
      <c r="H47" s="16">
        <f t="shared" si="4"/>
        <v>97.130000000004657</v>
      </c>
    </row>
    <row r="48" spans="2:8" x14ac:dyDescent="0.2">
      <c r="B48" s="9" t="s">
        <v>52</v>
      </c>
      <c r="C48" s="12">
        <v>0</v>
      </c>
      <c r="D48" s="13">
        <v>337239.65</v>
      </c>
      <c r="E48" s="18">
        <f t="shared" si="3"/>
        <v>337239.65</v>
      </c>
      <c r="F48" s="12">
        <v>337142.52</v>
      </c>
      <c r="G48" s="12">
        <v>337142.52</v>
      </c>
      <c r="H48" s="20">
        <f t="shared" si="4"/>
        <v>97.130000000004657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55004.81</v>
      </c>
      <c r="E53" s="18">
        <f t="shared" si="3"/>
        <v>55004.81</v>
      </c>
      <c r="F53" s="12">
        <v>55004.81</v>
      </c>
      <c r="G53" s="12">
        <v>55004.81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10157697.699999999</v>
      </c>
      <c r="D81" s="22">
        <f>SUM(D73,D69,D61,D57,D47,D37,D27,D17,D9)</f>
        <v>3997313.7</v>
      </c>
      <c r="E81" s="22">
        <f>C81+D81</f>
        <v>14155011.399999999</v>
      </c>
      <c r="F81" s="22">
        <f>SUM(F73,F69,F61,F57,F47,F37,F17,F27,F9)</f>
        <v>13889848.710000001</v>
      </c>
      <c r="G81" s="22">
        <f>SUM(G73,G69,G61,G57,G47,G37,G27,G17,G9)</f>
        <v>13889848.710000001</v>
      </c>
      <c r="H81" s="22">
        <f t="shared" si="5"/>
        <v>265162.68999999762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ht="15" x14ac:dyDescent="0.25">
      <c r="B86" s="25"/>
      <c r="C86" s="26"/>
      <c r="D86" s="27"/>
      <c r="E86" s="30"/>
      <c r="F86" s="30"/>
      <c r="G86" s="30"/>
    </row>
    <row r="87" spans="2:8" s="23" customFormat="1" ht="16.5" x14ac:dyDescent="0.3">
      <c r="B87" s="28"/>
      <c r="C87" s="24" t="s">
        <v>87</v>
      </c>
      <c r="D87" s="29"/>
      <c r="E87" s="31" t="s">
        <v>88</v>
      </c>
      <c r="F87" s="31"/>
      <c r="G87" s="31"/>
    </row>
    <row r="88" spans="2:8" s="23" customFormat="1" ht="16.5" x14ac:dyDescent="0.3">
      <c r="B88" s="28"/>
      <c r="C88" s="24" t="s">
        <v>89</v>
      </c>
      <c r="D88" s="29"/>
      <c r="E88" s="32" t="s">
        <v>90</v>
      </c>
      <c r="F88" s="32"/>
      <c r="G88" s="32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0">
    <mergeCell ref="E86:G86"/>
    <mergeCell ref="E87:G87"/>
    <mergeCell ref="E88:G88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2022-02-02T23:08:32Z</cp:lastPrinted>
  <dcterms:created xsi:type="dcterms:W3CDTF">2019-12-04T16:22:52Z</dcterms:created>
  <dcterms:modified xsi:type="dcterms:W3CDTF">2022-02-02T23:08:56Z</dcterms:modified>
</cp:coreProperties>
</file>